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ti\Desktop\"/>
    </mc:Choice>
  </mc:AlternateContent>
  <bookViews>
    <workbookView xWindow="0" yWindow="0" windowWidth="32914" windowHeight="14803"/>
  </bookViews>
  <sheets>
    <sheet name="Google ROI Calculator" sheetId="1" r:id="rId1"/>
    <sheet name="Sheet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E13" i="2"/>
  <c r="D13" i="2"/>
  <c r="D11" i="2"/>
  <c r="B11" i="2"/>
  <c r="D9" i="2"/>
  <c r="D5" i="2"/>
  <c r="D6" i="2"/>
  <c r="D7" i="2"/>
  <c r="D4" i="2"/>
  <c r="B13" i="2"/>
  <c r="B9" i="2"/>
  <c r="C13" i="1" l="1"/>
  <c r="C8" i="1"/>
  <c r="C14" i="1" l="1"/>
</calcChain>
</file>

<file path=xl/sharedStrings.xml><?xml version="1.0" encoding="utf-8"?>
<sst xmlns="http://schemas.openxmlformats.org/spreadsheetml/2006/main" count="25" uniqueCount="25">
  <si>
    <t>Instructions:</t>
  </si>
  <si>
    <r>
      <t xml:space="preserve">Only change </t>
    </r>
    <r>
      <rPr>
        <b/>
        <i/>
        <sz val="8"/>
        <color rgb="FF92D050"/>
        <rFont val="Calibri"/>
        <family val="2"/>
        <scheme val="minor"/>
      </rPr>
      <t>"GREEN"</t>
    </r>
    <r>
      <rPr>
        <i/>
        <sz val="8"/>
        <color theme="1"/>
        <rFont val="Calibri"/>
        <family val="2"/>
        <scheme val="minor"/>
      </rPr>
      <t xml:space="preserve"> cells</t>
    </r>
  </si>
  <si>
    <t xml:space="preserve">Business Information </t>
  </si>
  <si>
    <t>What is the search volume for your key terms on Google (#)</t>
  </si>
  <si>
    <t>What's Your Average Profit Margin? (%)</t>
  </si>
  <si>
    <t>ROI Outcomes - Additional Profit to be made</t>
  </si>
  <si>
    <t>Average Monthly ($)</t>
  </si>
  <si>
    <t>Average Annual ($)</t>
  </si>
  <si>
    <t>Number of clicks due to high Google Ranking  (#)</t>
  </si>
  <si>
    <t>SEO ROI Calculator</t>
  </si>
  <si>
    <t xml:space="preserve">Based on being in the top 3 positions on Google's 1st page of results.  </t>
  </si>
  <si>
    <t>Monthly spend on SEO ($)</t>
  </si>
  <si>
    <t>SEO cost</t>
  </si>
  <si>
    <t xml:space="preserve">PPC cost </t>
  </si>
  <si>
    <t>Sales PPC</t>
  </si>
  <si>
    <t>Sales SEO</t>
  </si>
  <si>
    <t xml:space="preserve">Montly </t>
  </si>
  <si>
    <t>Campaign Term ( 4 months)</t>
  </si>
  <si>
    <t>Product COS</t>
  </si>
  <si>
    <t>Net Margin</t>
  </si>
  <si>
    <t xml:space="preserve">RUNTALELECTRIC - NORTHWEST INITIAL CAMPAIGN </t>
  </si>
  <si>
    <t>ROI PPC+SEO</t>
  </si>
  <si>
    <t>Google market share of search volume (%)</t>
  </si>
  <si>
    <t>Average REVENUE of your Average Sale</t>
  </si>
  <si>
    <t>What % of traffic turns into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</si>
</sst>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2" borderId="2" xfId="0" applyNumberFormat="1" applyFill="1" applyBorder="1"/>
    <xf numFmtId="164" fontId="2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164" fontId="0" fillId="3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0" fontId="0" fillId="3" borderId="1" xfId="1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0" xfId="0" applyFill="1" applyAlignment="1">
      <alignment wrapText="1"/>
    </xf>
    <xf numFmtId="1" fontId="0" fillId="3" borderId="1" xfId="0" applyNumberFormat="1" applyFont="1" applyFill="1" applyBorder="1" applyAlignment="1">
      <alignment horizontal="right" vertical="center"/>
    </xf>
    <xf numFmtId="9" fontId="0" fillId="3" borderId="1" xfId="1" applyNumberFormat="1" applyFont="1" applyFill="1" applyBorder="1" applyAlignment="1">
      <alignment horizontal="right" vertical="center"/>
    </xf>
    <xf numFmtId="0" fontId="8" fillId="2" borderId="0" xfId="2" applyFill="1"/>
    <xf numFmtId="9" fontId="0" fillId="2" borderId="1" xfId="1" applyNumberFormat="1" applyFont="1" applyFill="1" applyBorder="1" applyAlignment="1">
      <alignment horizontal="right" vertical="center"/>
    </xf>
    <xf numFmtId="1" fontId="1" fillId="0" borderId="1" xfId="1" applyNumberFormat="1" applyFont="1" applyFill="1" applyBorder="1" applyAlignment="1">
      <alignment horizontal="right" vertical="center"/>
    </xf>
    <xf numFmtId="0" fontId="0" fillId="0" borderId="3" xfId="0" applyBorder="1"/>
    <xf numFmtId="9" fontId="0" fillId="0" borderId="0" xfId="1" applyFont="1"/>
    <xf numFmtId="0" fontId="2" fillId="0" borderId="0" xfId="0" applyFont="1"/>
    <xf numFmtId="0" fontId="3" fillId="0" borderId="0" xfId="0" applyFont="1"/>
    <xf numFmtId="44" fontId="0" fillId="0" borderId="0" xfId="3" applyFont="1"/>
    <xf numFmtId="44" fontId="0" fillId="0" borderId="3" xfId="3" applyFont="1" applyBorder="1"/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2825338</xdr:colOff>
      <xdr:row>0</xdr:row>
      <xdr:rowOff>70400</xdr:rowOff>
    </xdr:from>
    <xdr:to>
      <xdr:col>2</xdr:col>
      <xdr:colOff>875805</xdr:colOff>
      <xdr:row>2</xdr:row>
      <xdr:rowOff>65538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481" y="70400"/>
          <a:ext cx="2696688" cy="50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6"/>
  <sheetViews>
    <sheetView tabSelected="1" zoomScale="115" zoomScaleNormal="115" workbookViewId="0">
      <selection activeCell="D14" sqref="D14"/>
    </sheetView>
  </sheetViews>
  <sheetFormatPr defaultRowHeight="14.6" x14ac:dyDescent="0.4"/>
  <cols>
    <col min="2" max="2" width="65.69140625" customWidth="1"/>
    <col min="3" max="3" width="14.3828125" customWidth="1"/>
    <col min="4" max="4" width="55.69140625" customWidth="1"/>
    <col min="5" max="5" width="11.69140625" customWidth="1"/>
  </cols>
  <sheetData>
    <row r="1" spans="1:47" ht="26.25" customHeight="1" x14ac:dyDescent="0.5">
      <c r="B1" s="12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4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6.5" customHeight="1" x14ac:dyDescent="0.4">
      <c r="A4" s="1"/>
      <c r="B4" s="17" t="s">
        <v>23</v>
      </c>
      <c r="C4" s="13">
        <v>10000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7.25" customHeight="1" x14ac:dyDescent="0.4">
      <c r="A5" s="1"/>
      <c r="B5" s="3" t="s">
        <v>4</v>
      </c>
      <c r="C5" s="20">
        <v>0.4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.75" customHeight="1" x14ac:dyDescent="0.4">
      <c r="A6" s="1"/>
      <c r="B6" s="3" t="s">
        <v>3</v>
      </c>
      <c r="C6" s="19">
        <v>40000</v>
      </c>
      <c r="D6" s="2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4">
      <c r="A7" s="1"/>
      <c r="B7" s="3" t="s">
        <v>22</v>
      </c>
      <c r="C7" s="22">
        <v>0.35</v>
      </c>
      <c r="D7" s="1" t="s">
        <v>10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x14ac:dyDescent="0.4">
      <c r="A8" s="1"/>
      <c r="B8" s="17" t="s">
        <v>8</v>
      </c>
      <c r="C8" s="23">
        <f>C6*C7</f>
        <v>14000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6.5" customHeight="1" x14ac:dyDescent="0.4">
      <c r="A9" s="1"/>
      <c r="B9" s="3" t="s">
        <v>24</v>
      </c>
      <c r="C9" s="16">
        <v>0.03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x14ac:dyDescent="0.4">
      <c r="A10" s="1"/>
      <c r="B10" s="3" t="s">
        <v>11</v>
      </c>
      <c r="C10" s="13">
        <v>3000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x14ac:dyDescent="0.4">
      <c r="A11" s="1"/>
      <c r="B11" s="1"/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x14ac:dyDescent="0.4">
      <c r="A12" s="1"/>
      <c r="B12" s="2" t="s">
        <v>5</v>
      </c>
      <c r="C12" s="1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4">
      <c r="A13" s="1"/>
      <c r="B13" s="3" t="s">
        <v>6</v>
      </c>
      <c r="C13" s="7">
        <f>(C6*C7*C9*C5*C4)-C10</f>
        <v>1677000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4">
      <c r="A14" s="1"/>
      <c r="B14" s="3" t="s">
        <v>7</v>
      </c>
      <c r="C14" s="7">
        <f>C13*12</f>
        <v>20124000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4">
      <c r="A15" s="4"/>
      <c r="B15" s="5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x14ac:dyDescent="0.4">
      <c r="A16" s="1"/>
      <c r="B16" s="10" t="s">
        <v>0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5" customHeight="1" x14ac:dyDescent="0.4">
      <c r="A17" s="1"/>
      <c r="B17" s="11" t="s">
        <v>1</v>
      </c>
      <c r="C17" s="9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4">
      <c r="A21" s="1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4">
      <c r="A22" s="1"/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4">
      <c r="A23" s="1"/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4">
      <c r="A24" s="1"/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4">
      <c r="A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4">
      <c r="A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4">
      <c r="A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</sheetData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3" sqref="A13"/>
    </sheetView>
  </sheetViews>
  <sheetFormatPr defaultRowHeight="14.6" x14ac:dyDescent="0.4"/>
  <cols>
    <col min="1" max="1" width="12.3046875" bestFit="1" customWidth="1"/>
    <col min="2" max="2" width="11.53515625" bestFit="1" customWidth="1"/>
    <col min="3" max="3" width="9.3046875" bestFit="1" customWidth="1"/>
    <col min="4" max="4" width="25.84375" bestFit="1" customWidth="1"/>
  </cols>
  <sheetData>
    <row r="1" spans="1:5" ht="18.45" x14ac:dyDescent="0.5">
      <c r="A1" s="27" t="s">
        <v>20</v>
      </c>
    </row>
    <row r="2" spans="1:5" ht="18.45" x14ac:dyDescent="0.5">
      <c r="A2" s="27"/>
    </row>
    <row r="3" spans="1:5" x14ac:dyDescent="0.4">
      <c r="A3" s="26" t="s">
        <v>16</v>
      </c>
      <c r="D3" s="26" t="s">
        <v>17</v>
      </c>
    </row>
    <row r="4" spans="1:5" x14ac:dyDescent="0.4">
      <c r="A4" t="s">
        <v>14</v>
      </c>
      <c r="B4" s="28">
        <v>10600</v>
      </c>
      <c r="C4" s="28"/>
      <c r="D4" s="28">
        <f>B4*4</f>
        <v>42400</v>
      </c>
    </row>
    <row r="5" spans="1:5" x14ac:dyDescent="0.4">
      <c r="A5" t="s">
        <v>15</v>
      </c>
      <c r="B5" s="28">
        <v>9100</v>
      </c>
      <c r="C5" s="28"/>
      <c r="D5" s="28">
        <f t="shared" ref="D5:D7" si="0">B5*4</f>
        <v>36400</v>
      </c>
    </row>
    <row r="6" spans="1:5" x14ac:dyDescent="0.4">
      <c r="A6" t="s">
        <v>12</v>
      </c>
      <c r="B6" s="28">
        <v>2000</v>
      </c>
      <c r="C6" s="28"/>
      <c r="D6" s="28">
        <f t="shared" si="0"/>
        <v>8000</v>
      </c>
    </row>
    <row r="7" spans="1:5" x14ac:dyDescent="0.4">
      <c r="A7" s="24" t="s">
        <v>13</v>
      </c>
      <c r="B7" s="29">
        <v>1000</v>
      </c>
      <c r="C7" s="28"/>
      <c r="D7" s="29">
        <f t="shared" si="0"/>
        <v>4000</v>
      </c>
    </row>
    <row r="8" spans="1:5" ht="5.25" customHeight="1" x14ac:dyDescent="0.4">
      <c r="B8" s="28"/>
      <c r="C8" s="28"/>
      <c r="D8" s="28"/>
    </row>
    <row r="9" spans="1:5" x14ac:dyDescent="0.4">
      <c r="A9" t="s">
        <v>21</v>
      </c>
      <c r="B9" s="28">
        <f>B4+B5-B6-B7</f>
        <v>16700</v>
      </c>
      <c r="C9" s="28"/>
      <c r="D9" s="28">
        <f>D4+D5-D6-D7</f>
        <v>66800</v>
      </c>
    </row>
    <row r="10" spans="1:5" x14ac:dyDescent="0.4">
      <c r="B10" s="28"/>
      <c r="C10" s="28"/>
      <c r="D10" s="28"/>
    </row>
    <row r="11" spans="1:5" x14ac:dyDescent="0.4">
      <c r="A11" t="s">
        <v>18</v>
      </c>
      <c r="B11" s="28">
        <f>(B5+B4)*55%</f>
        <v>10835</v>
      </c>
      <c r="C11" s="28"/>
      <c r="D11" s="28">
        <f>(D5+D4)*55%</f>
        <v>43340</v>
      </c>
    </row>
    <row r="12" spans="1:5" x14ac:dyDescent="0.4">
      <c r="B12" s="28"/>
      <c r="C12" s="28"/>
      <c r="D12" s="28"/>
    </row>
    <row r="13" spans="1:5" x14ac:dyDescent="0.4">
      <c r="A13" t="s">
        <v>19</v>
      </c>
      <c r="B13" s="28">
        <f>B11-B6+B7</f>
        <v>9835</v>
      </c>
      <c r="C13" s="25">
        <f>B13/(B4+B5)</f>
        <v>0.49923857868020305</v>
      </c>
      <c r="D13" s="28">
        <f>D11-D6+D7</f>
        <v>39340</v>
      </c>
      <c r="E13" s="25">
        <f>D13/(D4+D5)</f>
        <v>0.49923857868020305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38089B-5738-4AD5-B776-FA3A7C51FC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Google ROI Calculator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Marna se PC</dc:creator>
  <cp:lastModifiedBy>Dustin DeTorres</cp:lastModifiedBy>
  <dcterms:created xsi:type="dcterms:W3CDTF">2018-03-08T06:20:45Z</dcterms:created>
  <dcterms:modified xsi:type="dcterms:W3CDTF">2019-12-29T17:20:21Z</dcterms:modified>
</cp:coreProperties>
</file>